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Bend (Angle)" sheetId="2" state="visible" r:id="rId2"/>
    <sheet xmlns:r="http://schemas.openxmlformats.org/officeDocument/2006/relationships" name="Tee, Wye &amp; Dead End" sheetId="3" state="visible" r:id="rId3"/>
    <sheet xmlns:r="http://schemas.openxmlformats.org/officeDocument/2006/relationships" name="Soil Bearing Referen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FFFFFF"/>
      <sz val="11"/>
    </font>
    <font>
      <name val="Calibri"/>
      <b val="1"/>
      <color rgb="000F2747"/>
      <sz val="13"/>
    </font>
    <font>
      <name val="Calibri"/>
      <color rgb="000F2747"/>
      <sz val="10"/>
    </font>
    <font>
      <name val="Consolas"/>
      <b val="1"/>
      <color rgb="00105ED8"/>
      <sz val="10.5"/>
    </font>
    <font>
      <name val="Calibri"/>
      <i val="1"/>
      <color rgb="0065758A"/>
      <sz val="9"/>
    </font>
    <font>
      <name val="Calibri"/>
      <b val="1"/>
      <color rgb="00105ED8"/>
      <sz val="10"/>
    </font>
    <font>
      <name val="Calibri"/>
      <b val="1"/>
      <color rgb="000F2747"/>
      <sz val="10"/>
    </font>
    <font>
      <name val="Calibri"/>
      <b val="1"/>
      <color rgb="000F2747"/>
      <sz val="11"/>
    </font>
    <font>
      <name val="Calibri"/>
      <b val="1"/>
      <color rgb="000F2747"/>
      <sz val="14"/>
    </font>
    <font>
      <name val="Calibri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F2747"/>
      </patternFill>
    </fill>
    <fill>
      <patternFill patternType="solid">
        <fgColor rgb="00FFF9E6"/>
      </patternFill>
    </fill>
    <fill>
      <patternFill patternType="solid">
        <fgColor rgb="00E8F1FC"/>
      </patternFill>
    </fill>
    <fill>
      <patternFill patternType="solid">
        <fgColor rgb="00105ED8"/>
      </patternFill>
    </fill>
  </fills>
  <borders count="3">
    <border>
      <left/>
      <right/>
      <top/>
      <bottom/>
      <diagonal/>
    </border>
    <border>
      <left style="thin">
        <color rgb="00E8C468"/>
      </left>
      <right style="thin">
        <color rgb="00E8C468"/>
      </right>
      <top style="thin">
        <color rgb="00E8C468"/>
      </top>
      <bottom style="thin">
        <color rgb="00E8C468"/>
      </bottom>
    </border>
    <border>
      <left style="thin">
        <color rgb="00D8E1EA"/>
      </left>
      <right style="thin">
        <color rgb="00D8E1EA"/>
      </right>
      <top style="thin">
        <color rgb="00D8E1EA"/>
      </top>
      <bottom style="thin">
        <color rgb="00D8E1E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left" vertical="top" wrapText="1" inden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7" fillId="0" borderId="0" pivotButton="0" quotePrefix="0" xfId="0"/>
    <xf numFmtId="0" fontId="1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3" borderId="1" applyAlignment="1" pivotButton="0" quotePrefix="0" xfId="0">
      <alignment horizontal="center" vertical="center"/>
    </xf>
    <xf numFmtId="0" fontId="6" fillId="0" borderId="0" pivotButton="0" quotePrefix="0" xfId="0"/>
    <xf numFmtId="0" fontId="6" fillId="0" borderId="0" applyAlignment="1" pivotButton="0" quotePrefix="0" xfId="0">
      <alignment vertical="center" wrapText="1"/>
    </xf>
    <xf numFmtId="2" fontId="4" fillId="0" borderId="0" pivotButton="0" quotePrefix="0" xfId="0"/>
    <xf numFmtId="3" fontId="4" fillId="0" borderId="0" pivotButton="0" quotePrefix="0" xfId="0"/>
    <xf numFmtId="2" fontId="10" fillId="4" borderId="2" applyAlignment="1" pivotButton="0" quotePrefix="0" xfId="0">
      <alignment horizontal="center" vertical="center"/>
    </xf>
    <xf numFmtId="0" fontId="6" fillId="0" borderId="0" applyAlignment="1" pivotButton="0" quotePrefix="0" xfId="0">
      <alignment vertical="top" wrapText="1"/>
    </xf>
    <xf numFmtId="0" fontId="11" fillId="5" borderId="2" applyAlignment="1" pivotButton="0" quotePrefix="0" xfId="0">
      <alignment horizontal="center"/>
    </xf>
    <xf numFmtId="0" fontId="4" fillId="0" borderId="2" applyAlignment="1" pivotButton="0" quotePrefix="0" xfId="0">
      <alignment horizontal="left"/>
    </xf>
    <xf numFmtId="3" fontId="4" fillId="0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18" customWidth="1" min="4" max="4"/>
    <col width="18" customWidth="1" min="5" max="5"/>
    <col width="18" customWidth="1" min="6" max="6"/>
    <col width="3" customWidth="1" min="7" max="7"/>
  </cols>
  <sheetData>
    <row r="1">
      <c r="A1" s="1" t="inlineStr">
        <is>
          <t>BuildMEP — Thrust Block Design Calculator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3" t="inlineStr">
        <is>
          <t>Sizing for concrete thrust blocks at pipe bends, tees/wyes, and dead ends on buried water &amp; fire mains — buildmep.com</t>
        </is>
      </c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7">
      <c r="A7" s="4" t="inlineStr">
        <is>
          <t>How to use this workbook</t>
        </is>
      </c>
    </row>
    <row r="9">
      <c r="A9" s="5" t="inlineStr">
        <is>
          <t>1.  Open the “Bend (Angle)” tab for bends/elbows, or the “Tee, Wye &amp; Dead End” tab for branch fittings, tees, and capped/dead ends.</t>
        </is>
      </c>
    </row>
    <row r="10">
      <c r="A10" s="5" t="inlineStr">
        <is>
          <t>2.  Fill in the yellow input cells only — pipe outside diameter (OD), design/test pressure, deflection angle (bends only), soil type, depth of cover, safety factor, and minimum block thickness.</t>
        </is>
      </c>
    </row>
    <row r="11">
      <c r="A11" s="5" t="inlineStr">
        <is>
          <t>3.  Results (thrust force, required bearing area, minimum concrete volume) calculate automatically.</t>
        </is>
      </c>
    </row>
    <row r="12">
      <c r="A12" s="5" t="inlineStr">
        <is>
          <t>4.  See the “Soil Bearing Reference” tab for the built-in soil table — use a project-specific geotechnical value instead wherever one is available.</t>
        </is>
      </c>
    </row>
    <row r="14">
      <c r="A14" s="4" t="inlineStr">
        <is>
          <t>Method</t>
        </is>
      </c>
    </row>
    <row r="16">
      <c r="A16" s="6" t="inlineStr">
        <is>
          <t>Bends:  T = 2 × P × A × sin(Δ/2)</t>
        </is>
      </c>
    </row>
    <row r="17">
      <c r="A17" s="6" t="inlineStr">
        <is>
          <t>Tees, wyes, dead ends, caps, valves:  T = P × A</t>
        </is>
      </c>
    </row>
    <row r="18">
      <c r="A18" s="6" t="inlineStr">
        <is>
          <t>Required bearing area:  A_required = (T ÷ q_allow) × Safety Factor</t>
        </is>
      </c>
    </row>
    <row r="19">
      <c r="A19" s="6" t="inlineStr">
        <is>
          <t>Minimum concrete volume:  V = A_required × minimum block thickness</t>
        </is>
      </c>
    </row>
    <row r="21">
      <c r="A21" s="7" t="inlineStr">
        <is>
          <t>T = resultant thrust force (lb)  ·  P = internal design/test pressure (psi)  ·  A = pipe cross-sectional area based on actual OD (in²)  ·  Δ = fitting deflection angle (°)  ·  q_allow = allowable soil bearing pressure (lb/ft²)</t>
        </is>
      </c>
    </row>
    <row r="24">
      <c r="A24" s="4" t="inlineStr">
        <is>
          <t>Disclaimer</t>
        </is>
      </c>
    </row>
    <row r="26">
      <c r="A26" s="5" t="inlineStr">
        <is>
          <t>Preliminary sizing only, based on the standard thrust-force method used across most municipal and utility water design standards, and the USDA-NRCS National Engineering Handbook (Part 636, Chapter 52, Table 52-6) reference soil bearing values. This is a starting point for preliminary design — it is not a substitute for a project-specific geotechnical report, your governing design standard, or a licensed engineer's review before finalizing concrete dimensions on a real job. The thrust block must bear against undisturbed soil; backfilled or previously excavated ground does not have the bearing capacity the reference table assumes.</t>
        </is>
      </c>
    </row>
    <row r="27"/>
    <row r="28"/>
    <row r="29"/>
    <row r="30"/>
    <row r="32">
      <c r="A32" s="8" t="inlineStr">
        <is>
          <t>buildmep.com  ·  free MEP engineering tools &amp; guides</t>
        </is>
      </c>
    </row>
  </sheetData>
  <mergeCells count="12">
    <mergeCell ref="A1:G3"/>
    <mergeCell ref="A17:G17"/>
    <mergeCell ref="A9:G9"/>
    <mergeCell ref="A18:G18"/>
    <mergeCell ref="A21:G21"/>
    <mergeCell ref="A12:G12"/>
    <mergeCell ref="A4:G5"/>
    <mergeCell ref="A16:G16"/>
    <mergeCell ref="A19:G19"/>
    <mergeCell ref="A11:G11"/>
    <mergeCell ref="A10:G10"/>
    <mergeCell ref="A26:G3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4" customWidth="1" min="3" max="3"/>
    <col width="18" customWidth="1" min="4" max="4"/>
    <col width="34" customWidth="1" min="5" max="5"/>
    <col width="4" customWidth="1" min="6" max="6"/>
    <col width="2" customWidth="1" min="7" max="7"/>
  </cols>
  <sheetData>
    <row r="1">
      <c r="A1" s="9" t="inlineStr">
        <is>
          <t>Thrust Block — Bend / Angle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4">
      <c r="B4" s="4" t="inlineStr">
        <is>
          <t>Inputs</t>
        </is>
      </c>
    </row>
    <row r="5">
      <c r="B5" s="10" t="inlineStr">
        <is>
          <t>Deflection angle, Δ (degrees)</t>
        </is>
      </c>
      <c r="D5" s="11" t="n">
        <v>90</v>
      </c>
      <c r="E5" s="12" t="inlineStr">
        <is>
          <t>°</t>
        </is>
      </c>
    </row>
    <row r="6">
      <c r="B6" s="10" t="inlineStr">
        <is>
          <t>Pipe outside diameter, D (in)</t>
        </is>
      </c>
      <c r="D6" s="11" t="n">
        <v>11.1</v>
      </c>
      <c r="E6" s="12" t="inlineStr">
        <is>
          <t>in</t>
        </is>
      </c>
    </row>
    <row r="7">
      <c r="B7" s="10" t="inlineStr">
        <is>
          <t>Design / test pressure, P (psi)</t>
        </is>
      </c>
      <c r="D7" s="11" t="n">
        <v>150</v>
      </c>
      <c r="E7" s="12" t="inlineStr">
        <is>
          <t>psi</t>
        </is>
      </c>
    </row>
    <row r="8">
      <c r="B8" s="10" t="inlineStr">
        <is>
          <t>Safety factor, SF</t>
        </is>
      </c>
      <c r="D8" s="11" t="n">
        <v>1.5</v>
      </c>
    </row>
    <row r="9">
      <c r="B9" s="10" t="inlineStr">
        <is>
          <t>Minimum block thickness (in)</t>
        </is>
      </c>
      <c r="D9" s="11" t="n">
        <v>8</v>
      </c>
      <c r="E9" s="12" t="inlineStr">
        <is>
          <t>in</t>
        </is>
      </c>
    </row>
    <row r="11">
      <c r="B11" s="10" t="inlineStr">
        <is>
          <t>Soil type</t>
        </is>
      </c>
      <c r="D11" s="11" t="inlineStr">
        <is>
          <t>Dense fine to coarse sand</t>
        </is>
      </c>
    </row>
    <row r="12">
      <c r="B12" s="10" t="inlineStr">
        <is>
          <t>Depth of cover to block center (ft)</t>
        </is>
      </c>
      <c r="D12" s="11" t="n">
        <v>4</v>
      </c>
    </row>
    <row r="13">
      <c r="B13" s="12" t="inlineStr">
        <is>
          <t>— or enter a site-specific q_allow (lb/ft²) directly:</t>
        </is>
      </c>
      <c r="D13" s="11" t="n"/>
      <c r="E13" s="13" t="inlineStr">
        <is>
          <t>lb/ft²  (leave blank to use the soil table)</t>
        </is>
      </c>
    </row>
    <row r="15">
      <c r="B15" s="4" t="inlineStr">
        <is>
          <t>Results</t>
        </is>
      </c>
    </row>
    <row r="16">
      <c r="B16" s="10" t="inlineStr">
        <is>
          <t>Pipe cross-sectional area, A (in²)</t>
        </is>
      </c>
      <c r="D16" s="14">
        <f>PI()/4*D6^2</f>
        <v/>
      </c>
    </row>
    <row r="17">
      <c r="B17" s="10" t="inlineStr">
        <is>
          <t>Thrust force, T (lb)</t>
        </is>
      </c>
      <c r="D17" s="15">
        <f>2*D7*D16*SIN(RADIANS(D5)/2)</f>
        <v/>
      </c>
    </row>
    <row r="18">
      <c r="B18" s="10" t="inlineStr">
        <is>
          <t>Allowable soil bearing pressure, q_allow (lb/ft²)</t>
        </is>
      </c>
      <c r="D18" s="15">
        <f>IF(D13&lt;&gt;"",D13,INDEX({8000,10000,10000,10000;1200,1800,2400,3000;800,1200,1650,2100;500,700,950,1200},MATCH(D11,{"Sound bedrock","Dense sand and gravel mixture","Dense fine to coarse sand","Silt and clay mixture"},0),MATCH(D12,{2,3,4,5},0)))</f>
        <v/>
      </c>
    </row>
    <row r="20">
      <c r="B20" s="10" t="inlineStr">
        <is>
          <t>Required bearing area (ft²)</t>
        </is>
      </c>
      <c r="D20" s="16">
        <f>(D17/D18)*D8</f>
        <v/>
      </c>
    </row>
    <row r="21">
      <c r="B21" s="10" t="inlineStr">
        <is>
          <t>Minimum concrete volume (ft³)</t>
        </is>
      </c>
      <c r="D21" s="16">
        <f>D20*(D9/12)</f>
        <v/>
      </c>
    </row>
    <row r="22">
      <c r="B22" s="10" t="inlineStr">
        <is>
          <t>Minimum concrete volume (cu yd)</t>
        </is>
      </c>
      <c r="D22" s="16">
        <f>D21/27</f>
        <v/>
      </c>
    </row>
    <row r="24">
      <c r="B24" s="17" t="inlineStr">
        <is>
          <t>The block must bear against undisturbed soil — this table does not apply to backfilled or previously excavated ground. Preliminary sizing only; confirm against a project-specific geotechnical report and your governing design standard before finalizing dimensions.</t>
        </is>
      </c>
    </row>
    <row r="25"/>
    <row r="26"/>
  </sheetData>
  <mergeCells count="2">
    <mergeCell ref="B24:F26"/>
    <mergeCell ref="A1:G2"/>
  </mergeCells>
  <dataValidations count="3">
    <dataValidation sqref="D11" showDropDown="0" showInputMessage="0" showErrorMessage="0" allowBlank="0" type="list">
      <formula1>"Sound bedrock,Dense sand and gravel mixture,Dense fine to coarse sand,Silt and clay mixture"</formula1>
    </dataValidation>
    <dataValidation sqref="D12" showDropDown="0" showInputMessage="0" showErrorMessage="0" allowBlank="0" type="list">
      <formula1>"2,3,4,5"</formula1>
    </dataValidation>
    <dataValidation sqref="D5" showDropDown="0" showInputMessage="0" showErrorMessage="1" allowBlank="0" errorTitle="Invalid angle" error="Enter an angle between 0 and 180 degrees." type="decimal" operator="between">
      <formula1>0</formula1>
      <formula2>180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4" customWidth="1" min="3" max="3"/>
    <col width="18" customWidth="1" min="4" max="4"/>
    <col width="34" customWidth="1" min="5" max="5"/>
    <col width="4" customWidth="1" min="6" max="6"/>
    <col width="2" customWidth="1" min="7" max="7"/>
  </cols>
  <sheetData>
    <row r="1">
      <c r="A1" s="9" t="inlineStr">
        <is>
          <t>Thrust Block — Tee, Wye &amp; Dead End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4">
      <c r="B4" s="4" t="inlineStr">
        <is>
          <t>Inputs</t>
        </is>
      </c>
    </row>
    <row r="5">
      <c r="B5" s="10" t="inlineStr">
        <is>
          <t>Pipe outside diameter, D (in)</t>
        </is>
      </c>
      <c r="D5" s="11" t="n">
        <v>11.1</v>
      </c>
      <c r="E5" s="12" t="inlineStr">
        <is>
          <t>in</t>
        </is>
      </c>
    </row>
    <row r="6">
      <c r="B6" s="10" t="inlineStr">
        <is>
          <t>Design / test pressure, P (psi)</t>
        </is>
      </c>
      <c r="D6" s="11" t="n">
        <v>150</v>
      </c>
      <c r="E6" s="12" t="inlineStr">
        <is>
          <t>psi</t>
        </is>
      </c>
    </row>
    <row r="7">
      <c r="B7" s="10" t="inlineStr">
        <is>
          <t>Safety factor, SF</t>
        </is>
      </c>
      <c r="D7" s="11" t="n">
        <v>1.5</v>
      </c>
    </row>
    <row r="8">
      <c r="B8" s="10" t="inlineStr">
        <is>
          <t>Minimum block thickness (in)</t>
        </is>
      </c>
      <c r="D8" s="11" t="n">
        <v>8</v>
      </c>
      <c r="E8" s="12" t="inlineStr">
        <is>
          <t>in</t>
        </is>
      </c>
    </row>
    <row r="10">
      <c r="B10" s="10" t="inlineStr">
        <is>
          <t>Soil type</t>
        </is>
      </c>
      <c r="D10" s="11" t="inlineStr">
        <is>
          <t>Dense fine to coarse sand</t>
        </is>
      </c>
    </row>
    <row r="11">
      <c r="B11" s="10" t="inlineStr">
        <is>
          <t>Depth of cover to block center (ft)</t>
        </is>
      </c>
      <c r="D11" s="11" t="n">
        <v>4</v>
      </c>
    </row>
    <row r="12">
      <c r="B12" s="12" t="inlineStr">
        <is>
          <t>— or enter a site-specific q_allow (lb/ft²) directly:</t>
        </is>
      </c>
      <c r="D12" s="11" t="n"/>
      <c r="E12" s="13" t="inlineStr">
        <is>
          <t>lb/ft²  (leave blank to use the soil table)</t>
        </is>
      </c>
    </row>
    <row r="14">
      <c r="B14" s="4" t="inlineStr">
        <is>
          <t>Results</t>
        </is>
      </c>
    </row>
    <row r="15">
      <c r="B15" s="10" t="inlineStr">
        <is>
          <t>Pipe cross-sectional area, A (in²)</t>
        </is>
      </c>
      <c r="D15" s="14">
        <f>PI()/4*D5^2</f>
        <v/>
      </c>
    </row>
    <row r="16">
      <c r="B16" s="10" t="inlineStr">
        <is>
          <t>Thrust force, T (lb)</t>
        </is>
      </c>
      <c r="D16" s="15">
        <f>D6*D15</f>
        <v/>
      </c>
    </row>
    <row r="17">
      <c r="B17" s="10" t="inlineStr">
        <is>
          <t>Allowable soil bearing pressure, q_allow (lb/ft²)</t>
        </is>
      </c>
      <c r="D17" s="15">
        <f>IF(D12&lt;&gt;"",D12,INDEX({8000,10000,10000,10000;1200,1800,2400,3000;800,1200,1650,2100;500,700,950,1200},MATCH(D10,{"Sound bedrock","Dense sand and gravel mixture","Dense fine to coarse sand","Silt and clay mixture"},0),MATCH(D11,{2,3,4,5},0)))</f>
        <v/>
      </c>
    </row>
    <row r="19">
      <c r="B19" s="10" t="inlineStr">
        <is>
          <t>Required bearing area (ft²)</t>
        </is>
      </c>
      <c r="D19" s="16">
        <f>(D16/D17)*D7</f>
        <v/>
      </c>
    </row>
    <row r="20">
      <c r="B20" s="10" t="inlineStr">
        <is>
          <t>Minimum concrete volume (ft³)</t>
        </is>
      </c>
      <c r="D20" s="16">
        <f>D19*(D8/12)</f>
        <v/>
      </c>
    </row>
    <row r="21">
      <c r="B21" s="10" t="inlineStr">
        <is>
          <t>Minimum concrete volume (cu yd)</t>
        </is>
      </c>
      <c r="D21" s="16">
        <f>D20/27</f>
        <v/>
      </c>
    </row>
    <row r="23">
      <c r="B23" s="17" t="inlineStr">
        <is>
          <t>The block must bear against undisturbed soil — this table does not apply to backfilled or previously excavated ground. Preliminary sizing only; confirm against a project-specific geotechnical report and your governing design standard before finalizing dimensions.</t>
        </is>
      </c>
    </row>
    <row r="24"/>
    <row r="25"/>
  </sheetData>
  <mergeCells count="2">
    <mergeCell ref="B23:F25"/>
    <mergeCell ref="A1:G2"/>
  </mergeCells>
  <dataValidations count="2">
    <dataValidation sqref="D10" showDropDown="0" showInputMessage="0" showErrorMessage="0" allowBlank="0" type="list">
      <formula1>"Sound bedrock,Dense sand and gravel mixture,Dense fine to coarse sand,Silt and clay mixture"</formula1>
    </dataValidation>
    <dataValidation sqref="D11" showDropDown="0" showInputMessage="0" showErrorMessage="0" allowBlank="0" type="list">
      <formula1>"2,3,4,5"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14" customWidth="1" min="4" max="4"/>
    <col width="14" customWidth="1" min="5" max="5"/>
    <col width="14" customWidth="1" min="6" max="6"/>
    <col width="2" customWidth="1" min="7" max="7"/>
  </cols>
  <sheetData>
    <row r="1">
      <c r="A1" s="9" t="inlineStr">
        <is>
          <t>Allowable Soil Bearing Pressure — Reference Table</t>
        </is>
      </c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4">
      <c r="B4" s="17" t="inlineStr">
        <is>
          <t>Source: USDA-NRCS National Engineering Handbook, Part 636, Chapter 52, Table 52-6. Reference values for undisturbed natural soil — use a site-specific geotechnical value instead wherever one is available.</t>
        </is>
      </c>
    </row>
    <row r="5"/>
    <row r="7">
      <c r="B7" s="18" t="inlineStr">
        <is>
          <t>Natural soil material</t>
        </is>
      </c>
      <c r="C7" s="18" t="inlineStr">
        <is>
          <t>2 ft</t>
        </is>
      </c>
      <c r="D7" s="18" t="inlineStr">
        <is>
          <t>3 ft</t>
        </is>
      </c>
      <c r="E7" s="18" t="inlineStr">
        <is>
          <t>4 ft</t>
        </is>
      </c>
      <c r="F7" s="18" t="inlineStr">
        <is>
          <t>5 ft</t>
        </is>
      </c>
    </row>
    <row r="8">
      <c r="B8" s="19" t="inlineStr">
        <is>
          <t>Sound bedrock</t>
        </is>
      </c>
      <c r="C8" s="20" t="n">
        <v>8000</v>
      </c>
      <c r="D8" s="20" t="n">
        <v>10000</v>
      </c>
      <c r="E8" s="20" t="n">
        <v>10000</v>
      </c>
      <c r="F8" s="20" t="n">
        <v>10000</v>
      </c>
    </row>
    <row r="9">
      <c r="B9" s="19" t="inlineStr">
        <is>
          <t>Dense sand and gravel mixture (θ≈40°)</t>
        </is>
      </c>
      <c r="C9" s="20" t="n">
        <v>1200</v>
      </c>
      <c r="D9" s="20" t="n">
        <v>1800</v>
      </c>
      <c r="E9" s="20" t="n">
        <v>2400</v>
      </c>
      <c r="F9" s="20" t="n">
        <v>3000</v>
      </c>
    </row>
    <row r="10">
      <c r="B10" s="19" t="inlineStr">
        <is>
          <t>Dense fine to coarse sand (θ≈35°)</t>
        </is>
      </c>
      <c r="C10" s="20" t="n">
        <v>800</v>
      </c>
      <c r="D10" s="20" t="n">
        <v>1200</v>
      </c>
      <c r="E10" s="20" t="n">
        <v>1650</v>
      </c>
      <c r="F10" s="20" t="n">
        <v>2100</v>
      </c>
    </row>
    <row r="11">
      <c r="B11" s="19" t="inlineStr">
        <is>
          <t>Silt and clay mixture (θ≈25°)</t>
        </is>
      </c>
      <c r="C11" s="20" t="n">
        <v>500</v>
      </c>
      <c r="D11" s="20" t="n">
        <v>700</v>
      </c>
      <c r="E11" s="20" t="n">
        <v>950</v>
      </c>
      <c r="F11" s="20" t="n">
        <v>1200</v>
      </c>
    </row>
    <row r="13">
      <c r="B13" s="12" t="inlineStr">
        <is>
          <t>Values in lb/ft², depth = distance from grade to the center of the thrust block.</t>
        </is>
      </c>
    </row>
  </sheetData>
  <mergeCells count="3">
    <mergeCell ref="B4:F5"/>
    <mergeCell ref="B13:F13"/>
    <mergeCell ref="A1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2026-10-14T07:51:09Z</dcterms:created>
  <dcterms:modified xmlns:dcterms="http://purl.org/dc/terms/" xmlns:xsi="http://www.w3.org/2001/XMLSchema-instance" xsi:type="dcterms:W3CDTF">2026-10-14T07:51:09Z</dcterms:modified>
</cp:coreProperties>
</file>